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90" windowHeight="8310" activeTab="0"/>
  </bookViews>
  <sheets>
    <sheet name="計算" sheetId="1" r:id="rId1"/>
  </sheets>
  <definedNames>
    <definedName name="_xlnm.Print_Area" localSheetId="0">'計算'!$A$1:$Y$46</definedName>
  </definedNames>
  <calcPr fullCalcOnLoad="1"/>
</workbook>
</file>

<file path=xl/comments1.xml><?xml version="1.0" encoding="utf-8"?>
<comments xmlns="http://schemas.openxmlformats.org/spreadsheetml/2006/main">
  <authors>
    <author>UR420004</author>
  </authors>
  <commentList>
    <comment ref="O21" authorId="0">
      <text>
        <r>
          <rPr>
            <b/>
            <sz val="11"/>
            <rFont val="ＭＳ Ｐゴシック"/>
            <family val="3"/>
          </rPr>
          <t>この差押可能金額を日立市に納付して下さい。</t>
        </r>
      </text>
    </comment>
    <comment ref="M6" authorId="0">
      <text>
        <r>
          <rPr>
            <b/>
            <sz val="11"/>
            <rFont val="ＭＳ Ｐゴシック"/>
            <family val="3"/>
          </rPr>
          <t>通勤手当、時間外手当、住宅手当等含む全ての支給額のことです。</t>
        </r>
      </text>
    </comment>
    <comment ref="M10" authorId="0">
      <text>
        <r>
          <rPr>
            <b/>
            <u val="single"/>
            <sz val="11"/>
            <rFont val="ＭＳ Ｐゴシック"/>
            <family val="3"/>
          </rPr>
          <t>本人を含めた</t>
        </r>
        <r>
          <rPr>
            <b/>
            <sz val="11"/>
            <rFont val="ＭＳ Ｐゴシック"/>
            <family val="3"/>
          </rPr>
          <t>人数を入力してください。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<sst xmlns="http://schemas.openxmlformats.org/spreadsheetml/2006/main" count="56" uniqueCount="51">
  <si>
    <t>1号</t>
  </si>
  <si>
    <t>2号</t>
  </si>
  <si>
    <t>3号</t>
  </si>
  <si>
    <t>4号</t>
  </si>
  <si>
    <t>5号</t>
  </si>
  <si>
    <t>｛①－（1号＋2号＋3号＋4号の金額）｝×20／100　　　　　　　　　　　　　　　　　　　　　ただし（4号の金額×２）の金額を限度とする。</t>
  </si>
  <si>
    <t>合計</t>
  </si>
  <si>
    <t>　1号＋2号＋3号＋4号＋5号の金額</t>
  </si>
  <si>
    <t>②　　　　　　国税徴収法第76条第1項に定める差押禁止額</t>
  </si>
  <si>
    <t>　①－②欄の合計金額</t>
  </si>
  <si>
    <t>金　　　額</t>
  </si>
  <si>
    <t>１人</t>
  </si>
  <si>
    <t>２人</t>
  </si>
  <si>
    <t>３人</t>
  </si>
  <si>
    <t>４人</t>
  </si>
  <si>
    <t>５人</t>
  </si>
  <si>
    <t>６人</t>
  </si>
  <si>
    <t>金　　額</t>
  </si>
  <si>
    <t>計　算　方　法</t>
  </si>
  <si>
    <t>別表より</t>
  </si>
  <si>
    <t>項　　　　　目</t>
  </si>
  <si>
    <t>金　　　額　</t>
  </si>
  <si>
    <t>備　　　考</t>
  </si>
  <si>
    <t>（イ）給与等支給額</t>
  </si>
  <si>
    <t>（ホ）本人を含む家族の人数</t>
  </si>
  <si>
    <t>　別表に掲げる滞納者を含む家族に対応する金額・（ホ）</t>
  </si>
  <si>
    <t>①給与等支給額・・（イ）</t>
  </si>
  <si>
    <t>　上記給与等から差し引いている源泉所得税額・・（ロ）</t>
  </si>
  <si>
    <t>　上記給与等から差し引いている地方税額　　・・（ハ）</t>
  </si>
  <si>
    <t>　上記給与等から差し引いている社会保険料等・・（ニ）</t>
  </si>
  <si>
    <t>別表　（上記②の４号欄の金額）</t>
  </si>
  <si>
    <t>家　族　数
（本人含む）</t>
  </si>
  <si>
    <t>円</t>
  </si>
  <si>
    <r>
      <t xml:space="preserve">1,000円未満
</t>
    </r>
    <r>
      <rPr>
        <b/>
        <u val="single"/>
        <sz val="10"/>
        <color indexed="8"/>
        <rFont val="HG丸ｺﾞｼｯｸM-PRO"/>
        <family val="3"/>
      </rPr>
      <t>切捨て</t>
    </r>
  </si>
  <si>
    <r>
      <t xml:space="preserve">1,000円未満
</t>
    </r>
    <r>
      <rPr>
        <b/>
        <u val="single"/>
        <sz val="10"/>
        <color indexed="8"/>
        <rFont val="HG丸ｺﾞｼｯｸM-PRO"/>
        <family val="3"/>
      </rPr>
      <t>切上げ</t>
    </r>
    <r>
      <rPr>
        <sz val="10"/>
        <color indexed="8"/>
        <rFont val="HG丸ｺﾞｼｯｸM-PRO"/>
        <family val="3"/>
      </rPr>
      <t xml:space="preserve">　　　　　　　　　　　　　  </t>
    </r>
  </si>
  <si>
    <r>
      <t xml:space="preserve">1,000円未満
</t>
    </r>
    <r>
      <rPr>
        <b/>
        <u val="single"/>
        <sz val="10"/>
        <color indexed="8"/>
        <rFont val="HG丸ｺﾞｼｯｸM-PRO"/>
        <family val="3"/>
      </rPr>
      <t>切上げ</t>
    </r>
    <r>
      <rPr>
        <sz val="10"/>
        <color indexed="8"/>
        <rFont val="HG丸ｺﾞｼｯｸM-PRO"/>
        <family val="3"/>
      </rPr>
      <t>　　　　　　　　　　　　　　　</t>
    </r>
  </si>
  <si>
    <r>
      <t xml:space="preserve">1,000円未満
</t>
    </r>
    <r>
      <rPr>
        <b/>
        <u val="single"/>
        <sz val="10"/>
        <color indexed="8"/>
        <rFont val="HG丸ｺﾞｼｯｸM-PRO"/>
        <family val="3"/>
      </rPr>
      <t>切上げ</t>
    </r>
    <r>
      <rPr>
        <sz val="10"/>
        <color indexed="8"/>
        <rFont val="HG丸ｺﾞｼｯｸM-PRO"/>
        <family val="3"/>
      </rPr>
      <t>　　　　　　　　　　　　　</t>
    </r>
  </si>
  <si>
    <r>
      <t xml:space="preserve">1,000円未満
</t>
    </r>
    <r>
      <rPr>
        <b/>
        <u val="single"/>
        <sz val="10"/>
        <color indexed="8"/>
        <rFont val="HG丸ｺﾞｼｯｸM-PRO"/>
        <family val="3"/>
      </rPr>
      <t>切上げ</t>
    </r>
  </si>
  <si>
    <t>③差押金額</t>
  </si>
  <si>
    <t>例：単身⇒１と入力して下さい。
　　配偶者のみ⇒２と入力して下さい。
　　配偶者・子1人⇒３と入力して下さい</t>
  </si>
  <si>
    <t>０円の場合は０と入力してください。</t>
  </si>
  <si>
    <t>０円の場合は０と入力してください。</t>
  </si>
  <si>
    <t>年金、社会保険、雇用保険等の合計を入力してください。０円の場合は０と入力してください。</t>
  </si>
  <si>
    <t>給与差押金額自動計算表</t>
  </si>
  <si>
    <t>*この金額を
日立市にお支払いください</t>
  </si>
  <si>
    <t>（ニ）給与等から差し引いている社会保険料等の額</t>
  </si>
  <si>
    <t>（ハ）給与等から差し引いている住民税額</t>
  </si>
  <si>
    <t>（ロ）給与等から差し引いている源泉所得税額</t>
  </si>
  <si>
    <t>青色のセル内に数字を入力して下さい。(円は入力不要)</t>
  </si>
  <si>
    <t>対象者</t>
  </si>
  <si>
    <r>
      <rPr>
        <sz val="18"/>
        <rFont val="HG丸ｺﾞｼｯｸM-PRO"/>
        <family val="3"/>
      </rPr>
      <t>青色セル内のみに入力をしていただき、黄色のセル③の金額をお支払いください。マイナスの場合は、その月は取り立てません。
ご不明な点は下記までご連絡ください。
日立市財政部納税課
ＴＥＬ0294-22-3111（内線259）</t>
    </r>
    <r>
      <rPr>
        <sz val="12"/>
        <rFont val="HG丸ｺﾞｼｯｸM-PRO"/>
        <family val="3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</si>
</sst>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#&quot;人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,##0&quot;円&quot;"/>
  </numFmts>
  <fonts count="57">
    <font>
      <sz val="10"/>
      <name val="HG丸ｺﾞｼｯｸM-PRO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HG丸ｺﾞｼｯｸM-PRO"/>
      <family val="3"/>
    </font>
    <font>
      <b/>
      <u val="single"/>
      <sz val="10"/>
      <color indexed="8"/>
      <name val="HG丸ｺﾞｼｯｸM-PRO"/>
      <family val="3"/>
    </font>
    <font>
      <b/>
      <u val="single"/>
      <sz val="11"/>
      <name val="ＭＳ Ｐゴシック"/>
      <family val="3"/>
    </font>
    <font>
      <sz val="18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8"/>
      <name val="HG丸ｺﾞｼｯｸM-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2" fontId="14" fillId="2" borderId="22" xfId="0" applyNumberFormat="1" applyFont="1" applyFill="1" applyBorder="1" applyAlignment="1" applyProtection="1">
      <alignment horizontal="right" vertical="center"/>
      <protection locked="0"/>
    </xf>
    <xf numFmtId="182" fontId="14" fillId="2" borderId="23" xfId="0" applyNumberFormat="1" applyFont="1" applyFill="1" applyBorder="1" applyAlignment="1" applyProtection="1">
      <alignment horizontal="right" vertical="center"/>
      <protection locked="0"/>
    </xf>
    <xf numFmtId="176" fontId="3" fillId="0" borderId="16" xfId="0" applyNumberFormat="1" applyFont="1" applyFill="1" applyBorder="1" applyAlignment="1">
      <alignment horizontal="left" vertical="center" wrapText="1"/>
    </xf>
    <xf numFmtId="176" fontId="3" fillId="0" borderId="24" xfId="0" applyNumberFormat="1" applyFont="1" applyFill="1" applyBorder="1" applyAlignment="1">
      <alignment horizontal="left" vertical="center" wrapText="1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29" xfId="0" applyFont="1" applyFill="1" applyBorder="1" applyAlignment="1" applyProtection="1">
      <alignment horizontal="center" vertical="center"/>
      <protection locked="0"/>
    </xf>
    <xf numFmtId="0" fontId="16" fillId="33" borderId="30" xfId="0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3" fontId="7" fillId="7" borderId="32" xfId="0" applyNumberFormat="1" applyFont="1" applyFill="1" applyBorder="1" applyAlignment="1">
      <alignment horizontal="center" vertical="center" wrapText="1"/>
    </xf>
    <xf numFmtId="3" fontId="7" fillId="7" borderId="33" xfId="0" applyNumberFormat="1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/>
    </xf>
    <xf numFmtId="177" fontId="14" fillId="2" borderId="22" xfId="0" applyNumberFormat="1" applyFont="1" applyFill="1" applyBorder="1" applyAlignment="1" applyProtection="1">
      <alignment horizontal="right" vertical="center"/>
      <protection locked="0"/>
    </xf>
    <xf numFmtId="177" fontId="14" fillId="2" borderId="23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53" fillId="33" borderId="38" xfId="0" applyFont="1" applyFill="1" applyBorder="1" applyAlignment="1">
      <alignment horizontal="left" vertical="center"/>
    </xf>
    <xf numFmtId="0" fontId="53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182" fontId="53" fillId="33" borderId="26" xfId="0" applyNumberFormat="1" applyFont="1" applyFill="1" applyBorder="1" applyAlignment="1">
      <alignment horizontal="center" vertical="center" wrapText="1"/>
    </xf>
    <xf numFmtId="182" fontId="53" fillId="33" borderId="43" xfId="0" applyNumberFormat="1" applyFont="1" applyFill="1" applyBorder="1" applyAlignment="1">
      <alignment horizontal="center" vertical="center" wrapText="1"/>
    </xf>
    <xf numFmtId="182" fontId="53" fillId="33" borderId="27" xfId="0" applyNumberFormat="1" applyFont="1" applyFill="1" applyBorder="1" applyAlignment="1">
      <alignment horizontal="center" vertical="center" wrapText="1"/>
    </xf>
    <xf numFmtId="182" fontId="53" fillId="33" borderId="26" xfId="48" applyNumberFormat="1" applyFont="1" applyFill="1" applyBorder="1" applyAlignment="1">
      <alignment horizontal="center" vertical="center"/>
    </xf>
    <xf numFmtId="182" fontId="53" fillId="33" borderId="43" xfId="48" applyNumberFormat="1" applyFont="1" applyFill="1" applyBorder="1" applyAlignment="1">
      <alignment horizontal="center" vertical="center"/>
    </xf>
    <xf numFmtId="182" fontId="53" fillId="33" borderId="27" xfId="48" applyNumberFormat="1" applyFont="1" applyFill="1" applyBorder="1" applyAlignment="1">
      <alignment horizontal="center" vertical="center"/>
    </xf>
    <xf numFmtId="182" fontId="15" fillId="35" borderId="22" xfId="48" applyNumberFormat="1" applyFont="1" applyFill="1" applyBorder="1" applyAlignment="1">
      <alignment horizontal="center" vertical="center"/>
    </xf>
    <xf numFmtId="182" fontId="15" fillId="35" borderId="44" xfId="48" applyNumberFormat="1" applyFont="1" applyFill="1" applyBorder="1" applyAlignment="1">
      <alignment horizontal="center" vertical="center"/>
    </xf>
    <xf numFmtId="182" fontId="15" fillId="35" borderId="23" xfId="48" applyNumberFormat="1" applyFont="1" applyFill="1" applyBorder="1" applyAlignment="1">
      <alignment horizontal="center" vertical="center"/>
    </xf>
    <xf numFmtId="182" fontId="53" fillId="33" borderId="45" xfId="48" applyNumberFormat="1" applyFont="1" applyFill="1" applyBorder="1" applyAlignment="1">
      <alignment horizontal="center" vertical="center"/>
    </xf>
    <xf numFmtId="182" fontId="53" fillId="33" borderId="46" xfId="48" applyNumberFormat="1" applyFont="1" applyFill="1" applyBorder="1" applyAlignment="1">
      <alignment horizontal="center" vertical="center"/>
    </xf>
    <xf numFmtId="182" fontId="53" fillId="33" borderId="47" xfId="48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8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left" vertical="center"/>
    </xf>
    <xf numFmtId="0" fontId="53" fillId="33" borderId="43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50" xfId="0" applyFont="1" applyFill="1" applyBorder="1" applyAlignment="1">
      <alignment horizontal="left" vertical="center" wrapText="1"/>
    </xf>
    <xf numFmtId="0" fontId="53" fillId="33" borderId="25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5" fillId="33" borderId="51" xfId="0" applyFont="1" applyFill="1" applyBorder="1" applyAlignment="1">
      <alignment horizontal="center" vertical="center"/>
    </xf>
    <xf numFmtId="0" fontId="53" fillId="33" borderId="52" xfId="0" applyFont="1" applyFill="1" applyBorder="1" applyAlignment="1">
      <alignment horizontal="center" vertical="center"/>
    </xf>
    <xf numFmtId="0" fontId="53" fillId="33" borderId="53" xfId="0" applyFont="1" applyFill="1" applyBorder="1" applyAlignment="1">
      <alignment horizontal="center" vertical="center"/>
    </xf>
    <xf numFmtId="0" fontId="53" fillId="33" borderId="54" xfId="0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/>
    </xf>
    <xf numFmtId="0" fontId="53" fillId="33" borderId="5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SheetLayoutView="100" workbookViewId="0" topLeftCell="A1">
      <selection activeCell="M6" sqref="M6:N6"/>
    </sheetView>
  </sheetViews>
  <sheetFormatPr defaultColWidth="9.00390625" defaultRowHeight="12.75"/>
  <cols>
    <col min="1" max="1" width="3.75390625" style="1" customWidth="1"/>
    <col min="2" max="3" width="3.25390625" style="1" customWidth="1"/>
    <col min="4" max="4" width="1.75390625" style="1" customWidth="1"/>
    <col min="5" max="5" width="1.25" style="1" customWidth="1"/>
    <col min="6" max="10" width="3.25390625" style="1" customWidth="1"/>
    <col min="11" max="11" width="5.00390625" style="1" customWidth="1"/>
    <col min="12" max="12" width="2.125" style="1" customWidth="1"/>
    <col min="13" max="13" width="9.00390625" style="1" customWidth="1"/>
    <col min="14" max="14" width="4.75390625" style="1" customWidth="1"/>
    <col min="15" max="15" width="4.00390625" style="1" customWidth="1"/>
    <col min="16" max="18" width="1.625" style="1" customWidth="1"/>
    <col min="19" max="19" width="2.75390625" style="1" bestFit="1" customWidth="1"/>
    <col min="20" max="20" width="4.00390625" style="1" customWidth="1"/>
    <col min="21" max="21" width="3.75390625" style="1" customWidth="1"/>
    <col min="22" max="23" width="3.25390625" style="1" customWidth="1"/>
    <col min="24" max="24" width="3.75390625" style="1" customWidth="1"/>
    <col min="25" max="25" width="1.75390625" style="1" customWidth="1"/>
    <col min="26" max="26" width="6.125" style="1" customWidth="1"/>
    <col min="27" max="16384" width="8.75390625" style="1" customWidth="1"/>
  </cols>
  <sheetData>
    <row r="1" spans="1:24" ht="24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4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24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33" t="s">
        <v>49</v>
      </c>
      <c r="P3" s="34"/>
      <c r="Q3" s="34"/>
      <c r="R3" s="34"/>
      <c r="S3" s="35"/>
      <c r="T3" s="35"/>
      <c r="U3" s="35"/>
      <c r="V3" s="35"/>
      <c r="W3" s="35"/>
      <c r="X3" s="36"/>
    </row>
    <row r="4" spans="1:24" ht="30" customHeight="1">
      <c r="A4" s="59" t="s">
        <v>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29.25" customHeight="1" thickBot="1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39" t="s">
        <v>21</v>
      </c>
      <c r="N5" s="40"/>
      <c r="O5" s="96" t="s">
        <v>22</v>
      </c>
      <c r="P5" s="97"/>
      <c r="Q5" s="97"/>
      <c r="R5" s="97"/>
      <c r="S5" s="97"/>
      <c r="T5" s="97"/>
      <c r="U5" s="97"/>
      <c r="V5" s="97"/>
      <c r="W5" s="97"/>
      <c r="X5" s="98"/>
    </row>
    <row r="6" spans="1:27" ht="46.5" customHeight="1" thickBot="1" thickTop="1">
      <c r="A6" s="37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25"/>
      <c r="N6" s="26"/>
      <c r="O6" s="27"/>
      <c r="P6" s="27"/>
      <c r="Q6" s="27"/>
      <c r="R6" s="27"/>
      <c r="S6" s="27"/>
      <c r="T6" s="27"/>
      <c r="U6" s="27"/>
      <c r="V6" s="27"/>
      <c r="W6" s="27"/>
      <c r="X6" s="28"/>
      <c r="AA6" s="5"/>
    </row>
    <row r="7" spans="1:24" ht="46.5" customHeight="1" thickBot="1" thickTop="1">
      <c r="A7" s="52" t="s">
        <v>47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25"/>
      <c r="N7" s="26"/>
      <c r="O7" s="27" t="s">
        <v>40</v>
      </c>
      <c r="P7" s="27"/>
      <c r="Q7" s="27"/>
      <c r="R7" s="27"/>
      <c r="S7" s="27"/>
      <c r="T7" s="27"/>
      <c r="U7" s="27"/>
      <c r="V7" s="27"/>
      <c r="W7" s="27"/>
      <c r="X7" s="28"/>
    </row>
    <row r="8" spans="1:24" ht="46.5" customHeight="1" thickBot="1" thickTop="1">
      <c r="A8" s="52" t="s">
        <v>46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25"/>
      <c r="N8" s="26"/>
      <c r="O8" s="27" t="s">
        <v>41</v>
      </c>
      <c r="P8" s="27"/>
      <c r="Q8" s="27"/>
      <c r="R8" s="27"/>
      <c r="S8" s="27"/>
      <c r="T8" s="27"/>
      <c r="U8" s="27"/>
      <c r="V8" s="27"/>
      <c r="W8" s="27"/>
      <c r="X8" s="28"/>
    </row>
    <row r="9" spans="1:24" ht="46.5" customHeight="1" thickBot="1" thickTop="1">
      <c r="A9" s="52" t="s">
        <v>45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25"/>
      <c r="N9" s="26"/>
      <c r="O9" s="64" t="s">
        <v>42</v>
      </c>
      <c r="P9" s="64"/>
      <c r="Q9" s="64"/>
      <c r="R9" s="64"/>
      <c r="S9" s="64"/>
      <c r="T9" s="64"/>
      <c r="U9" s="64"/>
      <c r="V9" s="64"/>
      <c r="W9" s="64"/>
      <c r="X9" s="65"/>
    </row>
    <row r="10" spans="1:24" ht="46.5" customHeight="1" thickBot="1" thickTop="1">
      <c r="A10" s="37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42"/>
      <c r="N10" s="43"/>
      <c r="O10" s="64" t="s">
        <v>39</v>
      </c>
      <c r="P10" s="66"/>
      <c r="Q10" s="66"/>
      <c r="R10" s="66"/>
      <c r="S10" s="66"/>
      <c r="T10" s="66"/>
      <c r="U10" s="66"/>
      <c r="V10" s="66"/>
      <c r="W10" s="66"/>
      <c r="X10" s="67"/>
    </row>
    <row r="11" spans="1:23" ht="15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2"/>
      <c r="R11" s="2"/>
      <c r="S11" s="2"/>
      <c r="T11" s="2"/>
      <c r="U11" s="2"/>
      <c r="V11" s="2"/>
      <c r="W11" s="2"/>
    </row>
    <row r="12" spans="1:24" ht="18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6"/>
      <c r="S12" s="16"/>
      <c r="T12" s="16"/>
      <c r="U12" s="16"/>
      <c r="V12" s="16"/>
      <c r="W12" s="16"/>
      <c r="X12" s="18"/>
    </row>
    <row r="13" spans="1:24" ht="36" customHeight="1">
      <c r="A13" s="19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3" t="s">
        <v>10</v>
      </c>
      <c r="P13" s="104"/>
      <c r="Q13" s="104"/>
      <c r="R13" s="104"/>
      <c r="S13" s="104"/>
      <c r="T13" s="106"/>
      <c r="U13" s="103" t="s">
        <v>18</v>
      </c>
      <c r="V13" s="104"/>
      <c r="W13" s="105"/>
      <c r="X13" s="23"/>
    </row>
    <row r="14" spans="1:24" ht="36" customHeight="1">
      <c r="A14" s="19"/>
      <c r="B14" s="86" t="s">
        <v>26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69">
        <f>IF(M6="","",ROUNDDOWN(M6,-3))</f>
      </c>
      <c r="P14" s="70"/>
      <c r="Q14" s="70"/>
      <c r="R14" s="70"/>
      <c r="S14" s="70"/>
      <c r="T14" s="71"/>
      <c r="U14" s="83" t="s">
        <v>33</v>
      </c>
      <c r="V14" s="99"/>
      <c r="W14" s="100"/>
      <c r="X14" s="23"/>
    </row>
    <row r="15" spans="1:24" ht="36" customHeight="1">
      <c r="A15" s="19"/>
      <c r="B15" s="89" t="s">
        <v>8</v>
      </c>
      <c r="C15" s="90"/>
      <c r="D15" s="30" t="s">
        <v>0</v>
      </c>
      <c r="E15" s="31"/>
      <c r="F15" s="29" t="s">
        <v>27</v>
      </c>
      <c r="G15" s="29"/>
      <c r="H15" s="29"/>
      <c r="I15" s="29"/>
      <c r="J15" s="29"/>
      <c r="K15" s="29"/>
      <c r="L15" s="29"/>
      <c r="M15" s="29"/>
      <c r="N15" s="29"/>
      <c r="O15" s="69">
        <f>IF(M7="","",ROUNDUP(M7,-3))</f>
      </c>
      <c r="P15" s="70"/>
      <c r="Q15" s="70"/>
      <c r="R15" s="70"/>
      <c r="S15" s="70"/>
      <c r="T15" s="71"/>
      <c r="U15" s="83" t="s">
        <v>34</v>
      </c>
      <c r="V15" s="99"/>
      <c r="W15" s="100"/>
      <c r="X15" s="23"/>
    </row>
    <row r="16" spans="1:24" ht="36" customHeight="1">
      <c r="A16" s="19"/>
      <c r="B16" s="89"/>
      <c r="C16" s="90"/>
      <c r="D16" s="30" t="s">
        <v>1</v>
      </c>
      <c r="E16" s="31"/>
      <c r="F16" s="29" t="s">
        <v>28</v>
      </c>
      <c r="G16" s="29"/>
      <c r="H16" s="29"/>
      <c r="I16" s="29"/>
      <c r="J16" s="29"/>
      <c r="K16" s="29"/>
      <c r="L16" s="29"/>
      <c r="M16" s="29"/>
      <c r="N16" s="29"/>
      <c r="O16" s="69">
        <f>IF(M8="","",ROUNDUP(M8,-3))</f>
      </c>
      <c r="P16" s="70"/>
      <c r="Q16" s="70"/>
      <c r="R16" s="70"/>
      <c r="S16" s="70"/>
      <c r="T16" s="71"/>
      <c r="U16" s="83" t="s">
        <v>35</v>
      </c>
      <c r="V16" s="99"/>
      <c r="W16" s="100"/>
      <c r="X16" s="23"/>
    </row>
    <row r="17" spans="1:24" ht="36" customHeight="1">
      <c r="A17" s="19"/>
      <c r="B17" s="89"/>
      <c r="C17" s="90"/>
      <c r="D17" s="30" t="s">
        <v>2</v>
      </c>
      <c r="E17" s="31"/>
      <c r="F17" s="29" t="s">
        <v>29</v>
      </c>
      <c r="G17" s="29"/>
      <c r="H17" s="29"/>
      <c r="I17" s="29"/>
      <c r="J17" s="29"/>
      <c r="K17" s="29"/>
      <c r="L17" s="29"/>
      <c r="M17" s="29"/>
      <c r="N17" s="29"/>
      <c r="O17" s="69">
        <f>IF(M9="","",ROUNDUP(M9,-3))</f>
      </c>
      <c r="P17" s="70"/>
      <c r="Q17" s="70"/>
      <c r="R17" s="70"/>
      <c r="S17" s="70"/>
      <c r="T17" s="71"/>
      <c r="U17" s="83" t="s">
        <v>36</v>
      </c>
      <c r="V17" s="99"/>
      <c r="W17" s="100"/>
      <c r="X17" s="23"/>
    </row>
    <row r="18" spans="1:24" ht="36" customHeight="1">
      <c r="A18" s="19"/>
      <c r="B18" s="89"/>
      <c r="C18" s="90"/>
      <c r="D18" s="30" t="s">
        <v>3</v>
      </c>
      <c r="E18" s="31"/>
      <c r="F18" s="29" t="s">
        <v>25</v>
      </c>
      <c r="G18" s="29"/>
      <c r="H18" s="29"/>
      <c r="I18" s="29"/>
      <c r="J18" s="29"/>
      <c r="K18" s="29"/>
      <c r="L18" s="29"/>
      <c r="M18" s="29"/>
      <c r="N18" s="29"/>
      <c r="O18" s="69">
        <f>IF(M10="","",(45000*(M10-1)+100000))</f>
      </c>
      <c r="P18" s="70"/>
      <c r="Q18" s="70"/>
      <c r="R18" s="70"/>
      <c r="S18" s="70"/>
      <c r="T18" s="71"/>
      <c r="U18" s="83" t="s">
        <v>19</v>
      </c>
      <c r="V18" s="84"/>
      <c r="W18" s="85"/>
      <c r="X18" s="23"/>
    </row>
    <row r="19" spans="1:24" ht="36" customHeight="1">
      <c r="A19" s="19"/>
      <c r="B19" s="89"/>
      <c r="C19" s="90"/>
      <c r="D19" s="30" t="s">
        <v>4</v>
      </c>
      <c r="E19" s="31"/>
      <c r="F19" s="90" t="s">
        <v>5</v>
      </c>
      <c r="G19" s="90"/>
      <c r="H19" s="90"/>
      <c r="I19" s="90"/>
      <c r="J19" s="90"/>
      <c r="K19" s="90"/>
      <c r="L19" s="90"/>
      <c r="M19" s="90"/>
      <c r="N19" s="90"/>
      <c r="O19" s="72">
        <f>IF(O18="","",ROUNDUP(IF(O18*2&gt;=(O14-(O15+O16+O17+O18))*20/100,(O14-(O15+O16+O17+O18))*20/100,O18*2),-3))</f>
      </c>
      <c r="P19" s="73"/>
      <c r="Q19" s="73"/>
      <c r="R19" s="73"/>
      <c r="S19" s="73"/>
      <c r="T19" s="74"/>
      <c r="U19" s="83" t="s">
        <v>37</v>
      </c>
      <c r="V19" s="99"/>
      <c r="W19" s="100"/>
      <c r="X19" s="23"/>
    </row>
    <row r="20" spans="1:24" ht="36" customHeight="1" thickBot="1">
      <c r="A20" s="19"/>
      <c r="B20" s="89"/>
      <c r="C20" s="90"/>
      <c r="D20" s="30" t="s">
        <v>6</v>
      </c>
      <c r="E20" s="31"/>
      <c r="F20" s="29" t="s">
        <v>7</v>
      </c>
      <c r="G20" s="29"/>
      <c r="H20" s="29"/>
      <c r="I20" s="29"/>
      <c r="J20" s="29"/>
      <c r="K20" s="29"/>
      <c r="L20" s="29"/>
      <c r="M20" s="29"/>
      <c r="N20" s="29"/>
      <c r="O20" s="78">
        <f>IF(O18="","",SUM(O15:Q19))</f>
      </c>
      <c r="P20" s="79"/>
      <c r="Q20" s="79"/>
      <c r="R20" s="79"/>
      <c r="S20" s="79"/>
      <c r="T20" s="80"/>
      <c r="U20" s="83"/>
      <c r="V20" s="84"/>
      <c r="W20" s="85"/>
      <c r="X20" s="23"/>
    </row>
    <row r="21" spans="1:24" ht="36" customHeight="1" thickBot="1" thickTop="1">
      <c r="A21" s="19"/>
      <c r="B21" s="50" t="s">
        <v>38</v>
      </c>
      <c r="C21" s="51"/>
      <c r="D21" s="51"/>
      <c r="E21" s="51"/>
      <c r="F21" s="54" t="s">
        <v>9</v>
      </c>
      <c r="G21" s="54"/>
      <c r="H21" s="54"/>
      <c r="I21" s="54"/>
      <c r="J21" s="54"/>
      <c r="K21" s="54"/>
      <c r="L21" s="54"/>
      <c r="M21" s="54"/>
      <c r="N21" s="55"/>
      <c r="O21" s="75">
        <f>IF(O14="","",O14-O20)</f>
      </c>
      <c r="P21" s="76"/>
      <c r="Q21" s="76"/>
      <c r="R21" s="76"/>
      <c r="S21" s="76"/>
      <c r="T21" s="77"/>
      <c r="U21" s="56" t="s">
        <v>44</v>
      </c>
      <c r="V21" s="57"/>
      <c r="W21" s="58"/>
      <c r="X21" s="23"/>
    </row>
    <row r="22" spans="1:24" ht="18.75" customHeight="1" thickTop="1">
      <c r="A22" s="2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1"/>
      <c r="P22" s="21"/>
      <c r="Q22" s="21"/>
      <c r="R22" s="21"/>
      <c r="S22" s="21"/>
      <c r="T22" s="21"/>
      <c r="U22" s="16"/>
      <c r="V22" s="16"/>
      <c r="W22" s="16"/>
      <c r="X22" s="22"/>
    </row>
    <row r="23" spans="1:25" ht="1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6"/>
      <c r="X23" s="6"/>
      <c r="Y23" s="4"/>
    </row>
    <row r="24" spans="1:25" ht="12" customHeight="1">
      <c r="A24" s="4" t="s">
        <v>30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7"/>
      <c r="X24" s="7"/>
      <c r="Y24" s="4"/>
    </row>
    <row r="25" spans="1:2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">
      <c r="A26" s="68" t="s">
        <v>31</v>
      </c>
      <c r="B26" s="61"/>
      <c r="C26" s="61"/>
      <c r="D26" s="62"/>
      <c r="E26" s="60" t="s">
        <v>11</v>
      </c>
      <c r="F26" s="61"/>
      <c r="G26" s="61"/>
      <c r="H26" s="62"/>
      <c r="I26" s="60" t="s">
        <v>12</v>
      </c>
      <c r="J26" s="61"/>
      <c r="K26" s="62"/>
      <c r="L26" s="60" t="s">
        <v>13</v>
      </c>
      <c r="M26" s="62"/>
      <c r="N26" s="60" t="s">
        <v>14</v>
      </c>
      <c r="O26" s="61"/>
      <c r="P26" s="61"/>
      <c r="Q26" s="62"/>
      <c r="R26" s="60" t="s">
        <v>15</v>
      </c>
      <c r="S26" s="61"/>
      <c r="T26" s="61"/>
      <c r="U26" s="62"/>
      <c r="V26" s="60" t="s">
        <v>16</v>
      </c>
      <c r="W26" s="61"/>
      <c r="X26" s="62"/>
      <c r="Y26" s="4"/>
    </row>
    <row r="27" spans="1:25" ht="12">
      <c r="A27" s="63"/>
      <c r="B27" s="48"/>
      <c r="C27" s="48"/>
      <c r="D27" s="45"/>
      <c r="E27" s="63"/>
      <c r="F27" s="48"/>
      <c r="G27" s="48"/>
      <c r="H27" s="45"/>
      <c r="I27" s="63"/>
      <c r="J27" s="48"/>
      <c r="K27" s="45"/>
      <c r="L27" s="63"/>
      <c r="M27" s="45"/>
      <c r="N27" s="63"/>
      <c r="O27" s="48"/>
      <c r="P27" s="48"/>
      <c r="Q27" s="45"/>
      <c r="R27" s="63"/>
      <c r="S27" s="48"/>
      <c r="T27" s="48"/>
      <c r="U27" s="45"/>
      <c r="V27" s="63"/>
      <c r="W27" s="48"/>
      <c r="X27" s="45"/>
      <c r="Y27" s="4"/>
    </row>
    <row r="28" spans="1:25" ht="12">
      <c r="A28" s="63"/>
      <c r="B28" s="48"/>
      <c r="C28" s="48"/>
      <c r="D28" s="45"/>
      <c r="E28" s="63"/>
      <c r="F28" s="48"/>
      <c r="G28" s="48"/>
      <c r="H28" s="45"/>
      <c r="I28" s="63"/>
      <c r="J28" s="48"/>
      <c r="K28" s="45"/>
      <c r="L28" s="63"/>
      <c r="M28" s="45"/>
      <c r="N28" s="63"/>
      <c r="O28" s="48"/>
      <c r="P28" s="48"/>
      <c r="Q28" s="45"/>
      <c r="R28" s="63"/>
      <c r="S28" s="48"/>
      <c r="T28" s="48"/>
      <c r="U28" s="45"/>
      <c r="V28" s="63"/>
      <c r="W28" s="48"/>
      <c r="X28" s="45"/>
      <c r="Y28" s="4"/>
    </row>
    <row r="29" spans="1:25" ht="12">
      <c r="A29" s="46"/>
      <c r="B29" s="49"/>
      <c r="C29" s="49"/>
      <c r="D29" s="47"/>
      <c r="E29" s="46"/>
      <c r="F29" s="49"/>
      <c r="G29" s="49"/>
      <c r="H29" s="47"/>
      <c r="I29" s="46"/>
      <c r="J29" s="49"/>
      <c r="K29" s="47"/>
      <c r="L29" s="46"/>
      <c r="M29" s="47"/>
      <c r="N29" s="46"/>
      <c r="O29" s="49"/>
      <c r="P29" s="49"/>
      <c r="Q29" s="47"/>
      <c r="R29" s="46"/>
      <c r="S29" s="49"/>
      <c r="T29" s="49"/>
      <c r="U29" s="47"/>
      <c r="V29" s="46"/>
      <c r="W29" s="49"/>
      <c r="X29" s="47"/>
      <c r="Y29" s="4"/>
    </row>
    <row r="30" spans="1:25" ht="12" customHeight="1">
      <c r="A30" s="60" t="s">
        <v>17</v>
      </c>
      <c r="B30" s="61"/>
      <c r="C30" s="61"/>
      <c r="D30" s="62"/>
      <c r="E30" s="11"/>
      <c r="F30" s="12"/>
      <c r="G30" s="12"/>
      <c r="H30" s="13" t="s">
        <v>32</v>
      </c>
      <c r="I30" s="14"/>
      <c r="J30" s="12"/>
      <c r="K30" s="13" t="s">
        <v>32</v>
      </c>
      <c r="L30" s="14"/>
      <c r="M30" s="13" t="s">
        <v>32</v>
      </c>
      <c r="N30" s="14"/>
      <c r="O30" s="12"/>
      <c r="P30" s="12"/>
      <c r="Q30" s="13" t="s">
        <v>32</v>
      </c>
      <c r="R30" s="14"/>
      <c r="S30" s="12"/>
      <c r="T30" s="12"/>
      <c r="U30" s="13" t="s">
        <v>32</v>
      </c>
      <c r="V30" s="14"/>
      <c r="W30" s="12"/>
      <c r="X30" s="13" t="s">
        <v>32</v>
      </c>
      <c r="Y30" s="4"/>
    </row>
    <row r="31" spans="1:25" ht="12">
      <c r="A31" s="63"/>
      <c r="B31" s="48"/>
      <c r="C31" s="48"/>
      <c r="D31" s="45"/>
      <c r="E31" s="9"/>
      <c r="F31" s="8"/>
      <c r="G31" s="8"/>
      <c r="H31" s="10"/>
      <c r="I31" s="9"/>
      <c r="J31" s="8"/>
      <c r="K31" s="10"/>
      <c r="L31" s="9"/>
      <c r="M31" s="10"/>
      <c r="N31" s="9"/>
      <c r="O31" s="8"/>
      <c r="P31" s="8"/>
      <c r="Q31" s="10"/>
      <c r="R31" s="9"/>
      <c r="S31" s="8"/>
      <c r="T31" s="8"/>
      <c r="U31" s="10"/>
      <c r="V31" s="9"/>
      <c r="W31" s="8"/>
      <c r="X31" s="10"/>
      <c r="Y31" s="4"/>
    </row>
    <row r="32" spans="1:25" ht="12">
      <c r="A32" s="63"/>
      <c r="B32" s="48"/>
      <c r="C32" s="48"/>
      <c r="D32" s="45"/>
      <c r="E32" s="44">
        <v>100000</v>
      </c>
      <c r="F32" s="91"/>
      <c r="G32" s="91"/>
      <c r="H32" s="92"/>
      <c r="I32" s="44">
        <v>145000</v>
      </c>
      <c r="J32" s="48"/>
      <c r="K32" s="45"/>
      <c r="L32" s="44">
        <v>190000</v>
      </c>
      <c r="M32" s="45"/>
      <c r="N32" s="44">
        <v>235000</v>
      </c>
      <c r="O32" s="48"/>
      <c r="P32" s="48"/>
      <c r="Q32" s="45"/>
      <c r="R32" s="44">
        <v>280000</v>
      </c>
      <c r="S32" s="48"/>
      <c r="T32" s="48"/>
      <c r="U32" s="45"/>
      <c r="V32" s="44">
        <v>325000</v>
      </c>
      <c r="W32" s="48"/>
      <c r="X32" s="45"/>
      <c r="Y32" s="4"/>
    </row>
    <row r="33" spans="1:25" ht="12">
      <c r="A33" s="46"/>
      <c r="B33" s="49"/>
      <c r="C33" s="49"/>
      <c r="D33" s="47"/>
      <c r="E33" s="93"/>
      <c r="F33" s="94"/>
      <c r="G33" s="94"/>
      <c r="H33" s="95"/>
      <c r="I33" s="46"/>
      <c r="J33" s="49"/>
      <c r="K33" s="47"/>
      <c r="L33" s="46"/>
      <c r="M33" s="47"/>
      <c r="N33" s="46"/>
      <c r="O33" s="49"/>
      <c r="P33" s="49"/>
      <c r="Q33" s="47"/>
      <c r="R33" s="46"/>
      <c r="S33" s="49"/>
      <c r="T33" s="49"/>
      <c r="U33" s="47"/>
      <c r="V33" s="46"/>
      <c r="W33" s="49"/>
      <c r="X33" s="47"/>
      <c r="Y33" s="4"/>
    </row>
    <row r="34" spans="1:2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">
      <c r="A37" s="81" t="s">
        <v>50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4"/>
    </row>
    <row r="38" spans="1:25" ht="12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4"/>
    </row>
    <row r="39" spans="1:25" ht="12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4"/>
    </row>
    <row r="40" spans="1:25" ht="12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4"/>
    </row>
    <row r="41" spans="1:25" ht="1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4"/>
    </row>
    <row r="42" spans="1:25" ht="1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4"/>
    </row>
    <row r="43" spans="1:25" ht="1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4"/>
    </row>
    <row r="44" spans="1:25" ht="1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4"/>
    </row>
    <row r="45" spans="1:25" ht="12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4"/>
    </row>
    <row r="46" spans="1:25" ht="1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4"/>
    </row>
  </sheetData>
  <sheetProtection password="CC73" sheet="1" selectLockedCells="1"/>
  <mergeCells count="72">
    <mergeCell ref="O16:T16"/>
    <mergeCell ref="O13:T13"/>
    <mergeCell ref="U16:W16"/>
    <mergeCell ref="O7:X7"/>
    <mergeCell ref="B13:N13"/>
    <mergeCell ref="A9:L9"/>
    <mergeCell ref="D17:E17"/>
    <mergeCell ref="F17:N17"/>
    <mergeCell ref="D15:E15"/>
    <mergeCell ref="U13:W13"/>
    <mergeCell ref="U14:W14"/>
    <mergeCell ref="U15:W15"/>
    <mergeCell ref="E32:H33"/>
    <mergeCell ref="N32:Q33"/>
    <mergeCell ref="O5:X5"/>
    <mergeCell ref="U19:W19"/>
    <mergeCell ref="O17:T17"/>
    <mergeCell ref="F15:N15"/>
    <mergeCell ref="O15:T15"/>
    <mergeCell ref="F19:N19"/>
    <mergeCell ref="F18:N18"/>
    <mergeCell ref="U17:W17"/>
    <mergeCell ref="O20:T20"/>
    <mergeCell ref="M9:N9"/>
    <mergeCell ref="A37:X46"/>
    <mergeCell ref="D16:E16"/>
    <mergeCell ref="U20:W20"/>
    <mergeCell ref="B14:N14"/>
    <mergeCell ref="B15:C20"/>
    <mergeCell ref="U18:W18"/>
    <mergeCell ref="F16:N16"/>
    <mergeCell ref="O14:T14"/>
    <mergeCell ref="O10:X10"/>
    <mergeCell ref="R26:U29"/>
    <mergeCell ref="O8:X8"/>
    <mergeCell ref="D19:E19"/>
    <mergeCell ref="D20:E20"/>
    <mergeCell ref="A26:D29"/>
    <mergeCell ref="O18:T18"/>
    <mergeCell ref="O19:T19"/>
    <mergeCell ref="V26:X29"/>
    <mergeCell ref="O21:T21"/>
    <mergeCell ref="F21:N21"/>
    <mergeCell ref="U21:W21"/>
    <mergeCell ref="A4:X4"/>
    <mergeCell ref="A30:D33"/>
    <mergeCell ref="E26:H29"/>
    <mergeCell ref="I26:K29"/>
    <mergeCell ref="L26:M29"/>
    <mergeCell ref="N26:Q29"/>
    <mergeCell ref="V32:X33"/>
    <mergeCell ref="O9:X9"/>
    <mergeCell ref="A5:L5"/>
    <mergeCell ref="M10:N10"/>
    <mergeCell ref="L32:M33"/>
    <mergeCell ref="R32:U33"/>
    <mergeCell ref="B21:E21"/>
    <mergeCell ref="I32:K33"/>
    <mergeCell ref="M6:N6"/>
    <mergeCell ref="A6:L6"/>
    <mergeCell ref="A7:L7"/>
    <mergeCell ref="A8:L8"/>
    <mergeCell ref="M8:N8"/>
    <mergeCell ref="M7:N7"/>
    <mergeCell ref="O6:X6"/>
    <mergeCell ref="F20:N20"/>
    <mergeCell ref="D18:E18"/>
    <mergeCell ref="A1:X2"/>
    <mergeCell ref="O3:R3"/>
    <mergeCell ref="S3:X3"/>
    <mergeCell ref="A10:L10"/>
    <mergeCell ref="M5:N5"/>
  </mergeCells>
  <printOptions/>
  <pageMargins left="0.6299212598425197" right="0.3937007874015748" top="0.7874015748031497" bottom="0.5511811023622047" header="0.5118110236220472" footer="0.511811023622047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茨城県税務協会</dc:creator>
  <cp:keywords/>
  <dc:description/>
  <cp:lastModifiedBy>Administrator</cp:lastModifiedBy>
  <cp:lastPrinted>2017-04-27T01:22:53Z</cp:lastPrinted>
  <dcterms:created xsi:type="dcterms:W3CDTF">2001-10-19T05:55:59Z</dcterms:created>
  <dcterms:modified xsi:type="dcterms:W3CDTF">2017-04-27T02:20:06Z</dcterms:modified>
  <cp:category/>
  <cp:version/>
  <cp:contentType/>
  <cp:contentStatus/>
</cp:coreProperties>
</file>